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madanipour\Desktop\"/>
    </mc:Choice>
  </mc:AlternateContent>
  <bookViews>
    <workbookView xWindow="0" yWindow="0" windowWidth="10590" windowHeight="7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E5" i="1"/>
  <c r="F5" i="1" s="1"/>
  <c r="E6" i="1"/>
  <c r="F6" i="1" s="1"/>
  <c r="E7" i="1"/>
  <c r="E8" i="1"/>
  <c r="E9" i="1"/>
  <c r="F9" i="1" s="1"/>
  <c r="E4" i="1"/>
  <c r="F4" i="1" s="1"/>
  <c r="C14" i="1"/>
  <c r="D12" i="1"/>
  <c r="D13" i="1"/>
  <c r="D14" i="1"/>
  <c r="D15" i="1"/>
  <c r="D16" i="1"/>
  <c r="D11" i="1"/>
</calcChain>
</file>

<file path=xl/sharedStrings.xml><?xml version="1.0" encoding="utf-8"?>
<sst xmlns="http://schemas.openxmlformats.org/spreadsheetml/2006/main" count="27" uniqueCount="16">
  <si>
    <t>شرح</t>
  </si>
  <si>
    <t>نوع ارز</t>
  </si>
  <si>
    <t>۱۳۹۸/۰۶/۳۱</t>
  </si>
  <si>
    <t>مبلغ ارزي</t>
  </si>
  <si>
    <t>مبلغ ريالي</t>
  </si>
  <si>
    <t>دلار</t>
  </si>
  <si>
    <t>یورو</t>
  </si>
  <si>
    <t>داراییهای ارزی پایان دوره</t>
  </si>
  <si>
    <t>درهم</t>
  </si>
  <si>
    <t>ین</t>
  </si>
  <si>
    <t>پوند</t>
  </si>
  <si>
    <t>لیر ترکیه</t>
  </si>
  <si>
    <t>نرخ نیما</t>
  </si>
  <si>
    <t>نرخ شرکت</t>
  </si>
  <si>
    <t>سود شرکت</t>
  </si>
  <si>
    <t>مبلغ ریالی با سامانه نیما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</si>
</sst>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8" formatCode="[$-3000401]#,##0"/>
    <numFmt numFmtId="169" formatCode="[$-3000401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D0E4F5"/>
        <bgColor indexed="64"/>
      </patternFill>
    </fill>
  </fills>
  <borders count="18">
    <border>
      <left/>
      <right/>
      <top/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 style="medium">
        <color indexed="64"/>
      </left>
      <right style="medium">
        <color rgb="FFBBBBBB"/>
      </right>
      <top style="medium">
        <color indexed="64"/>
      </top>
      <bottom/>
      <diagonal/>
    </border>
    <border>
      <left style="medium">
        <color rgb="FFBBBBBB"/>
      </left>
      <right style="medium">
        <color rgb="FFBBBBBB"/>
      </right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 style="medium">
        <color rgb="FFBBBBBB"/>
      </bottom>
      <diagonal/>
    </border>
    <border>
      <left/>
      <right style="medium">
        <color indexed="64"/>
      </right>
      <top style="medium">
        <color indexed="64"/>
      </top>
      <bottom style="medium">
        <color rgb="FFBBBBBB"/>
      </bottom>
      <diagonal/>
    </border>
    <border>
      <left style="medium">
        <color indexed="64"/>
      </left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indexed="64"/>
      </right>
      <top style="medium">
        <color rgb="FFBBBBBB"/>
      </top>
      <bottom style="medium">
        <color rgb="FFBBBBBB"/>
      </bottom>
      <diagonal/>
    </border>
    <border>
      <left style="medium">
        <color indexed="64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indexed="64"/>
      </left>
      <right style="medium">
        <color rgb="FFBBBBBB"/>
      </right>
      <top style="medium">
        <color rgb="FFBBBBBB"/>
      </top>
      <bottom style="medium">
        <color indexed="64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indexed="64"/>
      </bottom>
      <diagonal/>
    </border>
    <border>
      <left style="medium">
        <color rgb="FFBBBBBB"/>
      </left>
      <right style="medium">
        <color indexed="64"/>
      </right>
      <top style="medium">
        <color rgb="FFBBBBBB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BBBBBB"/>
      </right>
      <top style="medium">
        <color indexed="64"/>
      </top>
      <bottom style="medium">
        <color rgb="FFBBBBBB"/>
      </bottom>
      <diagonal/>
    </border>
    <border>
      <left style="medium">
        <color rgb="FFBBBBBB"/>
      </left>
      <right style="medium">
        <color indexed="64"/>
      </right>
      <top style="medium">
        <color indexed="64"/>
      </top>
      <bottom style="medium">
        <color rgb="FFBBBBB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8" fontId="4" fillId="3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8" fontId="4" fillId="2" borderId="8" xfId="0" applyNumberFormat="1" applyFont="1" applyFill="1" applyBorder="1" applyAlignment="1">
      <alignment horizontal="center" vertical="center"/>
    </xf>
    <xf numFmtId="169" fontId="4" fillId="2" borderId="8" xfId="0" applyNumberFormat="1" applyFont="1" applyFill="1" applyBorder="1" applyAlignment="1">
      <alignment horizontal="center" vertical="center"/>
    </xf>
    <xf numFmtId="169" fontId="4" fillId="3" borderId="8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horizontal="center" vertical="center"/>
    </xf>
    <xf numFmtId="169" fontId="4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/>
    <xf numFmtId="3" fontId="4" fillId="3" borderId="9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168" fontId="4" fillId="2" borderId="12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tabSelected="1" workbookViewId="0">
      <selection activeCell="L5" sqref="L5:L6"/>
    </sheetView>
  </sheetViews>
  <sheetFormatPr defaultRowHeight="15" x14ac:dyDescent="0.25"/>
  <cols>
    <col min="1" max="1" width="20.140625" style="1" bestFit="1" customWidth="1"/>
    <col min="2" max="2" width="6.85546875" style="1" bestFit="1" customWidth="1"/>
    <col min="3" max="3" width="12.5703125" style="1" bestFit="1" customWidth="1"/>
    <col min="4" max="4" width="9.7109375" style="1" bestFit="1" customWidth="1"/>
    <col min="5" max="5" width="19" style="1" bestFit="1" customWidth="1"/>
    <col min="6" max="6" width="9.7109375" style="1" bestFit="1" customWidth="1"/>
    <col min="7" max="16384" width="9.140625" style="1"/>
  </cols>
  <sheetData>
    <row r="1" spans="1:6" ht="15.75" thickBot="1" x14ac:dyDescent="0.3"/>
    <row r="2" spans="1:6" ht="15.75" thickBot="1" x14ac:dyDescent="0.3">
      <c r="A2" s="8" t="s">
        <v>0</v>
      </c>
      <c r="B2" s="9" t="s">
        <v>1</v>
      </c>
      <c r="C2" s="10" t="s">
        <v>2</v>
      </c>
      <c r="D2" s="11"/>
    </row>
    <row r="3" spans="1:6" ht="15.75" customHeight="1" thickBot="1" x14ac:dyDescent="0.3">
      <c r="A3" s="12"/>
      <c r="B3" s="2"/>
      <c r="C3" s="3" t="s">
        <v>3</v>
      </c>
      <c r="D3" s="13" t="s">
        <v>4</v>
      </c>
      <c r="E3" s="31" t="s">
        <v>15</v>
      </c>
      <c r="F3" s="32" t="s">
        <v>14</v>
      </c>
    </row>
    <row r="4" spans="1:6" ht="15.75" thickBot="1" x14ac:dyDescent="0.3">
      <c r="A4" s="14" t="s">
        <v>7</v>
      </c>
      <c r="B4" s="6" t="s">
        <v>5</v>
      </c>
      <c r="C4" s="7">
        <v>1230796</v>
      </c>
      <c r="D4" s="15">
        <v>104100</v>
      </c>
      <c r="E4" s="27">
        <f>(C4*C11)/1000000</f>
        <v>145901.019432</v>
      </c>
      <c r="F4" s="33">
        <f>E4-D4</f>
        <v>41801.019432000001</v>
      </c>
    </row>
    <row r="5" spans="1:6" ht="15.75" thickBot="1" x14ac:dyDescent="0.3">
      <c r="A5" s="16" t="s">
        <v>7</v>
      </c>
      <c r="B5" s="4" t="s">
        <v>6</v>
      </c>
      <c r="C5" s="5">
        <v>228917</v>
      </c>
      <c r="D5" s="17">
        <v>13501</v>
      </c>
      <c r="E5" s="28">
        <f t="shared" ref="E5:E9" si="0">(C5*C12)/1000000</f>
        <v>30465.876778999998</v>
      </c>
      <c r="F5" s="34">
        <f t="shared" ref="F5:F9" si="1">E5-D5</f>
        <v>16964.876778999998</v>
      </c>
    </row>
    <row r="6" spans="1:6" ht="15.75" thickBot="1" x14ac:dyDescent="0.3">
      <c r="A6" s="14" t="s">
        <v>7</v>
      </c>
      <c r="B6" s="6" t="s">
        <v>8</v>
      </c>
      <c r="C6" s="7">
        <v>18551714</v>
      </c>
      <c r="D6" s="15">
        <v>482633</v>
      </c>
      <c r="E6" s="27">
        <f t="shared" si="0"/>
        <v>594044.43399399996</v>
      </c>
      <c r="F6" s="33">
        <f t="shared" si="1"/>
        <v>111411.43399399996</v>
      </c>
    </row>
    <row r="7" spans="1:6" ht="15.75" thickBot="1" x14ac:dyDescent="0.3">
      <c r="A7" s="16" t="s">
        <v>7</v>
      </c>
      <c r="B7" s="4" t="s">
        <v>9</v>
      </c>
      <c r="C7" s="5">
        <v>2140364</v>
      </c>
      <c r="D7" s="18">
        <v>836</v>
      </c>
      <c r="E7" s="28">
        <f t="shared" si="0"/>
        <v>2272.0605969200001</v>
      </c>
      <c r="F7" s="34">
        <f t="shared" si="1"/>
        <v>1436.0605969200001</v>
      </c>
    </row>
    <row r="8" spans="1:6" ht="15.75" thickBot="1" x14ac:dyDescent="0.3">
      <c r="A8" s="14" t="s">
        <v>7</v>
      </c>
      <c r="B8" s="6" t="s">
        <v>10</v>
      </c>
      <c r="C8" s="7">
        <v>2779</v>
      </c>
      <c r="D8" s="19">
        <v>382</v>
      </c>
      <c r="E8" s="27">
        <f t="shared" si="0"/>
        <v>458.53500000000003</v>
      </c>
      <c r="F8" s="33">
        <f t="shared" si="1"/>
        <v>76.535000000000025</v>
      </c>
    </row>
    <row r="9" spans="1:6" ht="15.75" thickBot="1" x14ac:dyDescent="0.3">
      <c r="A9" s="20" t="s">
        <v>7</v>
      </c>
      <c r="B9" s="21" t="s">
        <v>11</v>
      </c>
      <c r="C9" s="22">
        <v>2593</v>
      </c>
      <c r="D9" s="23">
        <v>54</v>
      </c>
      <c r="E9" s="29">
        <f t="shared" si="0"/>
        <v>59.519722000000002</v>
      </c>
      <c r="F9" s="35">
        <f t="shared" si="1"/>
        <v>5.5197220000000016</v>
      </c>
    </row>
    <row r="10" spans="1:6" ht="15.75" thickBot="1" x14ac:dyDescent="0.3">
      <c r="B10" s="24" t="s">
        <v>12</v>
      </c>
      <c r="C10" s="25"/>
      <c r="D10" s="26" t="s">
        <v>13</v>
      </c>
    </row>
    <row r="11" spans="1:6" ht="15.75" thickBot="1" x14ac:dyDescent="0.3">
      <c r="B11" s="14" t="s">
        <v>5</v>
      </c>
      <c r="C11" s="6">
        <v>118542</v>
      </c>
      <c r="D11" s="15">
        <f>(D4*1000000)/C4</f>
        <v>84579.410397823842</v>
      </c>
    </row>
    <row r="12" spans="1:6" ht="15.75" thickBot="1" x14ac:dyDescent="0.3">
      <c r="B12" s="16" t="s">
        <v>6</v>
      </c>
      <c r="C12" s="4">
        <v>133087</v>
      </c>
      <c r="D12" s="17">
        <f>(D5*1000000)/C5</f>
        <v>58977.708077600175</v>
      </c>
    </row>
    <row r="13" spans="1:6" ht="15.75" thickBot="1" x14ac:dyDescent="0.3">
      <c r="B13" s="14" t="s">
        <v>8</v>
      </c>
      <c r="C13" s="6">
        <v>32021</v>
      </c>
      <c r="D13" s="15">
        <f>(D6*1000000)/C6</f>
        <v>26015.547673923822</v>
      </c>
    </row>
    <row r="14" spans="1:6" ht="15.75" thickBot="1" x14ac:dyDescent="0.3">
      <c r="B14" s="16" t="s">
        <v>9</v>
      </c>
      <c r="C14" s="4">
        <f>106153/100</f>
        <v>1061.53</v>
      </c>
      <c r="D14" s="17">
        <f>(D7*1000000)/C7</f>
        <v>390.58776918318569</v>
      </c>
    </row>
    <row r="15" spans="1:6" ht="15.75" thickBot="1" x14ac:dyDescent="0.3">
      <c r="B15" s="14" t="s">
        <v>10</v>
      </c>
      <c r="C15" s="6">
        <v>165000</v>
      </c>
      <c r="D15" s="15">
        <f>(D8*1000000)/C8</f>
        <v>137459.51781216264</v>
      </c>
    </row>
    <row r="16" spans="1:6" ht="15.75" thickBot="1" x14ac:dyDescent="0.3">
      <c r="B16" s="20" t="s">
        <v>11</v>
      </c>
      <c r="C16" s="21">
        <v>22954</v>
      </c>
      <c r="D16" s="30">
        <f>(D9*1000000)/C9</f>
        <v>20825.298881604318</v>
      </c>
    </row>
  </sheetData>
  <mergeCells count="4">
    <mergeCell ref="B10:C10"/>
    <mergeCell ref="A2:A3"/>
    <mergeCell ref="B2:B3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Madanipour</dc:creator>
  <cp:lastModifiedBy>Hossein Madanipour</cp:lastModifiedBy>
  <dcterms:created xsi:type="dcterms:W3CDTF">2020-01-11T12:29:11Z</dcterms:created>
  <dcterms:modified xsi:type="dcterms:W3CDTF">2020-01-11T12:39:39Z</dcterms:modified>
</cp:coreProperties>
</file>